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<sst xmlns="http://schemas.openxmlformats.org/spreadsheetml/2006/main" count="40" uniqueCount="37">
  <si>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DESEMBARQUE</t>
  </si>
  <si>
    <t>EMBARQUE</t>
  </si>
  <si>
    <t>Total</t>
  </si>
  <si>
    <t>Grupo Mercancía</t>
  </si>
  <si>
    <t>Ton</t>
  </si>
  <si>
    <t>%</t>
  </si>
  <si>
    <t>Total general</t>
  </si>
  <si>
    <t>Abonos y piensos</t>
  </si>
  <si>
    <t>Aceite de pescado</t>
  </si>
  <si>
    <t>Aceites y grasas</t>
  </si>
  <si>
    <t>Alimentos</t>
  </si>
  <si>
    <t>Automoviles</t>
  </si>
  <si>
    <t>Cemento</t>
  </si>
  <si>
    <t>Conservas</t>
  </si>
  <si>
    <t>Frutas,hortalizas y legumbres</t>
  </si>
  <si>
    <t>Granito en bruto</t>
  </si>
  <si>
    <t>Harina de Pescado</t>
  </si>
  <si>
    <t>Maderas, duelas y traviesas</t>
  </si>
  <si>
    <t>Maquinaria</t>
  </si>
  <si>
    <t>Metales y sus manufacturas</t>
  </si>
  <si>
    <t>Muebles y electrodomesticos</t>
  </si>
  <si>
    <t>Otros granitos y marmoles</t>
  </si>
  <si>
    <t>Otros materiales construcc.</t>
  </si>
  <si>
    <t>Papel y pasta</t>
  </si>
  <si>
    <t>Pesca Congelada</t>
  </si>
  <si>
    <t>Piezas Auto</t>
  </si>
  <si>
    <t>Productos Quimicos</t>
  </si>
  <si>
    <t>Resto mercancia</t>
  </si>
  <si>
    <t>Sal</t>
  </si>
  <si>
    <t>Vino,bebidas,alcoholes y der.</t>
  </si>
  <si>
    <t>Cereales y sus harinas</t>
  </si>
  <si>
    <t>Pizarra</t>
  </si>
  <si>
    <t>PRINCIPALES MERCANCÍAS. ENERO</t>
  </si>
  <si>
    <t>Carbones y coque de petroleo</t>
  </si>
  <si>
    <t>ENERO 2016</t>
  </si>
  <si>
    <t>ENERO 2017</t>
  </si>
  <si>
    <t>Taras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</si>
</sst>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#,##0.0"/>
    <numFmt numFmtId="177" formatCode="_-* #,##0.0\ _p_t_a_-;\-* #,##0.0\ _p_t_a_-;_-* &quot;-&quot;??\ _p_t_a_-;_-@_-"/>
    <numFmt numFmtId="178" formatCode="_-* #,##0\ _p_t_a_-;\-* #,##0\ _p_t_a_-;_-* &quot;-&quot;??\ _p_t_a_-;_-@_-"/>
  </numFmts>
  <fonts count="55">
    <font>
      <sz val="10"/>
      <name val="Arial"/>
      <family val="0"/>
    </font>
    <font>
      <b/>
      <sz val="12"/>
      <color indexed="16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16"/>
      <name val="Arial"/>
      <family val="2"/>
    </font>
    <font>
      <i/>
      <sz val="8"/>
      <color indexed="16"/>
      <name val="Arial"/>
      <family val="2"/>
    </font>
    <font>
      <i/>
      <sz val="8"/>
      <color indexed="8"/>
      <name val="Arial"/>
      <family val="2"/>
    </font>
    <font>
      <sz val="8"/>
      <color indexed="16"/>
      <name val="Arial"/>
      <family val="2"/>
    </font>
    <font>
      <b/>
      <i/>
      <sz val="8"/>
      <color indexed="16"/>
      <name val="Arial"/>
      <family val="2"/>
    </font>
    <font>
      <b/>
      <i/>
      <sz val="8"/>
      <color indexed="8"/>
      <name val="Arial"/>
      <family val="2"/>
    </font>
    <font>
      <sz val="8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6"/>
      <name val="Tahoma"/>
      <family val="2"/>
    </font>
    <font>
      <b/>
      <sz val="9"/>
      <color indexed="16"/>
      <name val="Arial"/>
      <family val="2"/>
    </font>
    <font>
      <b/>
      <sz val="8"/>
      <color indexed="1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5" tint="-0.4999699890613556"/>
      <name val="Tahoma"/>
      <family val="2"/>
    </font>
    <font>
      <b/>
      <sz val="9"/>
      <color theme="5" tint="-0.4999699890613556"/>
      <name val="Arial"/>
      <family val="2"/>
    </font>
    <font>
      <b/>
      <sz val="8"/>
      <color theme="5" tint="-0.4999699890613556"/>
      <name val="Tahoma"/>
      <family val="2"/>
    </font>
    <font>
      <i/>
      <sz val="8"/>
      <color theme="5" tint="-0.4999699890613556"/>
      <name val="Arial"/>
      <family val="2"/>
    </font>
    <font>
      <b/>
      <i/>
      <sz val="8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9" fillId="33" borderId="0" xfId="0" applyNumberFormat="1" applyFont="1" applyFill="1" applyAlignment="1">
      <alignment horizontal="center" vertical="top"/>
    </xf>
    <xf numFmtId="49" fontId="6" fillId="33" borderId="0" xfId="0" applyNumberFormat="1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center" vertical="top"/>
    </xf>
    <xf numFmtId="49" fontId="0" fillId="0" borderId="0" xfId="0" applyNumberFormat="1" applyAlignment="1">
      <alignment horizontal="center"/>
    </xf>
    <xf numFmtId="1" fontId="3" fillId="0" borderId="0" xfId="0" applyNumberFormat="1" applyFont="1" applyAlignment="1">
      <alignment/>
    </xf>
    <xf numFmtId="1" fontId="10" fillId="33" borderId="0" xfId="0" applyNumberFormat="1" applyFont="1" applyFill="1" applyAlignment="1">
      <alignment horizontal="center" vertical="top"/>
    </xf>
    <xf numFmtId="0" fontId="4" fillId="0" borderId="0" xfId="0" applyFont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50" fillId="34" borderId="10" xfId="0" applyNumberFormat="1" applyFont="1" applyFill="1" applyBorder="1" applyAlignment="1">
      <alignment/>
    </xf>
    <xf numFmtId="0" fontId="51" fillId="34" borderId="0" xfId="0" applyFont="1" applyFill="1" applyAlignment="1">
      <alignment vertical="top"/>
    </xf>
    <xf numFmtId="178" fontId="12" fillId="34" borderId="10" xfId="47" applyNumberFormat="1" applyFont="1" applyFill="1" applyBorder="1" applyAlignment="1">
      <alignment/>
    </xf>
    <xf numFmtId="178" fontId="52" fillId="6" borderId="10" xfId="47" applyNumberFormat="1" applyFont="1" applyFill="1" applyBorder="1" applyAlignment="1">
      <alignment/>
    </xf>
    <xf numFmtId="178" fontId="52" fillId="4" borderId="10" xfId="47" applyNumberFormat="1" applyFont="1" applyFill="1" applyBorder="1" applyAlignment="1">
      <alignment/>
    </xf>
    <xf numFmtId="178" fontId="50" fillId="4" borderId="10" xfId="47" applyNumberFormat="1" applyFont="1" applyFill="1" applyBorder="1" applyAlignment="1">
      <alignment/>
    </xf>
    <xf numFmtId="178" fontId="52" fillId="4" borderId="0" xfId="47" applyNumberFormat="1" applyFont="1" applyFill="1" applyBorder="1" applyAlignment="1">
      <alignment/>
    </xf>
    <xf numFmtId="178" fontId="50" fillId="6" borderId="10" xfId="47" applyNumberFormat="1" applyFont="1" applyFill="1" applyBorder="1" applyAlignment="1">
      <alignment/>
    </xf>
    <xf numFmtId="178" fontId="51" fillId="34" borderId="0" xfId="47" applyNumberFormat="1" applyFont="1" applyFill="1" applyAlignment="1">
      <alignment vertical="top"/>
    </xf>
    <xf numFmtId="178" fontId="51" fillId="6" borderId="0" xfId="47" applyNumberFormat="1" applyFont="1" applyFill="1" applyAlignment="1">
      <alignment vertical="top"/>
    </xf>
    <xf numFmtId="178" fontId="51" fillId="4" borderId="0" xfId="47" applyNumberFormat="1" applyFont="1" applyFill="1" applyAlignment="1">
      <alignment vertical="top"/>
    </xf>
    <xf numFmtId="172" fontId="53" fillId="0" borderId="0" xfId="53" applyNumberFormat="1" applyFont="1" applyAlignment="1">
      <alignment/>
    </xf>
    <xf numFmtId="10" fontId="54" fillId="0" borderId="0" xfId="53" applyNumberFormat="1" applyFont="1" applyAlignment="1">
      <alignment/>
    </xf>
    <xf numFmtId="0" fontId="1" fillId="35" borderId="0" xfId="0" applyFont="1" applyFill="1" applyAlignment="1">
      <alignment horizontal="center" vertical="top"/>
    </xf>
    <xf numFmtId="49" fontId="0" fillId="0" borderId="0" xfId="0" applyNumberFormat="1" applyFont="1" applyAlignment="1">
      <alignment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0</xdr:col>
      <xdr:colOff>1743075</xdr:colOff>
      <xdr:row>3</xdr:row>
      <xdr:rowOff>171450</xdr:rowOff>
    </xdr:to>
    <xdr:pic>
      <xdr:nvPicPr>
        <xdr:cNvPr id="1" name="Picture 1" descr="LogoAPVi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3">
      <selection activeCell="H35" sqref="H35"/>
    </sheetView>
  </sheetViews>
  <sheetFormatPr defaultColWidth="11.421875" defaultRowHeight="12.75"/>
  <cols>
    <col min="1" max="1" width="29.00390625" style="0" customWidth="1"/>
    <col min="2" max="5" width="14.00390625" style="0" bestFit="1" customWidth="1"/>
    <col min="6" max="6" width="7.7109375" style="14" customWidth="1"/>
    <col min="7" max="7" width="4.00390625" style="0" customWidth="1"/>
  </cols>
  <sheetData>
    <row r="1" spans="1:7" ht="12.75">
      <c r="A1" s="34" t="s">
        <v>32</v>
      </c>
      <c r="B1" s="34"/>
      <c r="C1" s="34"/>
      <c r="D1" s="34"/>
      <c r="E1" s="34"/>
      <c r="F1" s="34"/>
      <c r="G1" s="1"/>
    </row>
    <row r="2" spans="1:7" ht="12.75">
      <c r="A2" s="34"/>
      <c r="B2" s="34"/>
      <c r="C2" s="34"/>
      <c r="D2" s="34"/>
      <c r="E2" s="34"/>
      <c r="F2" s="34"/>
      <c r="G2" s="1"/>
    </row>
    <row r="3" spans="1:7" s="5" customFormat="1" ht="13.5" thickBot="1">
      <c r="A3" s="35"/>
      <c r="B3" s="2"/>
      <c r="C3" s="2"/>
      <c r="D3" s="3"/>
      <c r="E3" s="2"/>
      <c r="F3" s="14"/>
      <c r="G3" s="4"/>
    </row>
    <row r="4" spans="1:7" s="20" customFormat="1" ht="16.5" customHeight="1" thickBot="1">
      <c r="A4" s="35"/>
      <c r="B4" s="36" t="s">
        <v>35</v>
      </c>
      <c r="C4" s="37"/>
      <c r="D4" s="37"/>
      <c r="E4" s="38" t="s">
        <v>34</v>
      </c>
      <c r="F4" s="18"/>
      <c r="G4" s="19"/>
    </row>
    <row r="5" spans="1:7" s="13" customFormat="1" ht="15" customHeight="1" thickBot="1">
      <c r="A5" s="35"/>
      <c r="B5" s="6" t="s">
        <v>0</v>
      </c>
      <c r="C5" s="6" t="s">
        <v>1</v>
      </c>
      <c r="D5" s="7" t="s">
        <v>2</v>
      </c>
      <c r="E5" s="39"/>
      <c r="F5" s="17"/>
      <c r="G5" s="12"/>
    </row>
    <row r="6" spans="1:7" ht="12.75">
      <c r="A6" s="8" t="s">
        <v>3</v>
      </c>
      <c r="B6" s="9" t="s">
        <v>4</v>
      </c>
      <c r="C6" s="9" t="s">
        <v>4</v>
      </c>
      <c r="D6" s="10" t="s">
        <v>4</v>
      </c>
      <c r="E6" s="9" t="s">
        <v>4</v>
      </c>
      <c r="F6" s="15" t="s">
        <v>5</v>
      </c>
      <c r="G6" s="11"/>
    </row>
    <row r="7" spans="1:6" ht="12.75">
      <c r="A7" s="21" t="s">
        <v>7</v>
      </c>
      <c r="B7" s="23">
        <v>588.1750000000001</v>
      </c>
      <c r="C7" s="23">
        <v>460.9150000000001</v>
      </c>
      <c r="D7" s="24">
        <v>1049.09</v>
      </c>
      <c r="E7" s="25">
        <v>1109.459</v>
      </c>
      <c r="F7" s="32">
        <f>(D7-E7)/E7</f>
        <v>-0.05441300669966185</v>
      </c>
    </row>
    <row r="8" spans="1:6" ht="12.75">
      <c r="A8" s="21" t="s">
        <v>8</v>
      </c>
      <c r="B8" s="23">
        <v>527.72</v>
      </c>
      <c r="C8" s="23">
        <v>0</v>
      </c>
      <c r="D8" s="24">
        <v>527.72</v>
      </c>
      <c r="E8" s="25">
        <v>306.18</v>
      </c>
      <c r="F8" s="32">
        <f aca="true" t="shared" si="0" ref="F8:F33">(D8-E8)/E8</f>
        <v>0.7235613038082175</v>
      </c>
    </row>
    <row r="9" spans="1:6" ht="12.75">
      <c r="A9" s="21" t="s">
        <v>9</v>
      </c>
      <c r="B9" s="23">
        <v>567.1790000000001</v>
      </c>
      <c r="C9" s="23">
        <v>369.175</v>
      </c>
      <c r="D9" s="24">
        <v>936.354</v>
      </c>
      <c r="E9" s="25">
        <v>487.08199999999994</v>
      </c>
      <c r="F9" s="32">
        <f t="shared" si="0"/>
        <v>0.922374466722236</v>
      </c>
    </row>
    <row r="10" spans="1:6" ht="12.75">
      <c r="A10" s="21" t="s">
        <v>10</v>
      </c>
      <c r="B10" s="23">
        <v>710.824</v>
      </c>
      <c r="C10" s="23">
        <v>2731.7680000000005</v>
      </c>
      <c r="D10" s="24">
        <v>3442.592</v>
      </c>
      <c r="E10" s="25">
        <v>4850.969000000001</v>
      </c>
      <c r="F10" s="32">
        <f t="shared" si="0"/>
        <v>-0.2903290043700548</v>
      </c>
    </row>
    <row r="11" spans="1:6" ht="12.75">
      <c r="A11" s="21" t="s">
        <v>11</v>
      </c>
      <c r="B11" s="23">
        <v>5752.267999999997</v>
      </c>
      <c r="C11" s="23">
        <v>32171.668000000023</v>
      </c>
      <c r="D11" s="24">
        <v>37923.93600000001</v>
      </c>
      <c r="E11" s="26">
        <v>42809.47699999996</v>
      </c>
      <c r="F11" s="32">
        <f t="shared" si="0"/>
        <v>-0.1141228845192376</v>
      </c>
    </row>
    <row r="12" spans="1:6" ht="12.75">
      <c r="A12" s="21" t="s">
        <v>33</v>
      </c>
      <c r="B12" s="23">
        <v>420.73400000000004</v>
      </c>
      <c r="C12" s="23">
        <v>17.69</v>
      </c>
      <c r="D12" s="24">
        <v>438.424</v>
      </c>
      <c r="E12" s="25">
        <v>57.925</v>
      </c>
      <c r="F12" s="32">
        <f t="shared" si="0"/>
        <v>6.568821752265861</v>
      </c>
    </row>
    <row r="13" spans="1:6" ht="12.75">
      <c r="A13" s="21" t="s">
        <v>12</v>
      </c>
      <c r="B13" s="23">
        <v>18430.93</v>
      </c>
      <c r="C13" s="23">
        <v>0</v>
      </c>
      <c r="D13" s="24">
        <v>18430.93</v>
      </c>
      <c r="E13" s="25">
        <v>9369</v>
      </c>
      <c r="F13" s="32">
        <f t="shared" si="0"/>
        <v>0.9672248905966485</v>
      </c>
    </row>
    <row r="14" spans="1:6" ht="12.75">
      <c r="A14" s="21" t="s">
        <v>30</v>
      </c>
      <c r="B14" s="23">
        <v>167.68</v>
      </c>
      <c r="C14" s="23">
        <v>441.51800000000014</v>
      </c>
      <c r="D14" s="24">
        <v>609.1980000000001</v>
      </c>
      <c r="E14" s="25">
        <v>242.623</v>
      </c>
      <c r="F14" s="32">
        <f t="shared" si="0"/>
        <v>1.5108831396858506</v>
      </c>
    </row>
    <row r="15" spans="1:6" ht="12.75">
      <c r="A15" s="21" t="s">
        <v>13</v>
      </c>
      <c r="B15" s="23">
        <v>13592.17800000001</v>
      </c>
      <c r="C15" s="23">
        <v>1424.5070000000003</v>
      </c>
      <c r="D15" s="24">
        <v>15016.685000000012</v>
      </c>
      <c r="E15" s="25">
        <v>5664.345000000001</v>
      </c>
      <c r="F15" s="32">
        <f t="shared" si="0"/>
        <v>1.651089402216851</v>
      </c>
    </row>
    <row r="16" spans="1:6" ht="12.75">
      <c r="A16" s="21" t="s">
        <v>14</v>
      </c>
      <c r="B16" s="23">
        <v>1698.205</v>
      </c>
      <c r="C16" s="23">
        <v>85.725</v>
      </c>
      <c r="D16" s="24">
        <v>1783.93</v>
      </c>
      <c r="E16" s="25">
        <v>1249.054</v>
      </c>
      <c r="F16" s="32">
        <f t="shared" si="0"/>
        <v>0.4282248805896302</v>
      </c>
    </row>
    <row r="17" spans="1:6" ht="12.75">
      <c r="A17" s="21" t="s">
        <v>15</v>
      </c>
      <c r="B17" s="23">
        <v>8410.465</v>
      </c>
      <c r="C17" s="23">
        <v>690.91</v>
      </c>
      <c r="D17" s="24">
        <v>9101.375</v>
      </c>
      <c r="E17" s="27">
        <v>5220.085</v>
      </c>
      <c r="F17" s="32">
        <f t="shared" si="0"/>
        <v>0.743530038303974</v>
      </c>
    </row>
    <row r="18" spans="1:6" ht="12.75">
      <c r="A18" s="21" t="s">
        <v>16</v>
      </c>
      <c r="B18" s="23">
        <v>337.07800000000003</v>
      </c>
      <c r="C18" s="23">
        <v>198.46</v>
      </c>
      <c r="D18" s="24">
        <v>535.538</v>
      </c>
      <c r="E18" s="25">
        <v>1335.942</v>
      </c>
      <c r="F18" s="32">
        <f t="shared" si="0"/>
        <v>-0.5991308005886483</v>
      </c>
    </row>
    <row r="19" spans="1:6" ht="12.75">
      <c r="A19" s="21" t="s">
        <v>17</v>
      </c>
      <c r="B19" s="23">
        <v>2974.080999999999</v>
      </c>
      <c r="C19" s="23">
        <v>8345.268</v>
      </c>
      <c r="D19" s="28">
        <v>11319.348999999995</v>
      </c>
      <c r="E19" s="25">
        <v>14620.924000000005</v>
      </c>
      <c r="F19" s="32">
        <f t="shared" si="0"/>
        <v>-0.2258116518490903</v>
      </c>
    </row>
    <row r="20" spans="1:6" ht="12.75">
      <c r="A20" s="21" t="s">
        <v>18</v>
      </c>
      <c r="B20" s="23">
        <v>2680.184</v>
      </c>
      <c r="C20" s="23">
        <v>7432.746999999988</v>
      </c>
      <c r="D20" s="24">
        <v>10112.930999999984</v>
      </c>
      <c r="E20" s="25">
        <v>11140.647000000006</v>
      </c>
      <c r="F20" s="32">
        <f t="shared" si="0"/>
        <v>-0.09224922035497773</v>
      </c>
    </row>
    <row r="21" spans="1:6" ht="12.75">
      <c r="A21" s="21" t="s">
        <v>19</v>
      </c>
      <c r="B21" s="23">
        <v>14503.100999999997</v>
      </c>
      <c r="C21" s="23">
        <v>4189.287000000001</v>
      </c>
      <c r="D21" s="24">
        <v>18692.387999999988</v>
      </c>
      <c r="E21" s="25">
        <v>12046.014</v>
      </c>
      <c r="F21" s="32">
        <f t="shared" si="0"/>
        <v>0.5517488191529571</v>
      </c>
    </row>
    <row r="22" spans="1:6" ht="12.75">
      <c r="A22" s="21" t="s">
        <v>20</v>
      </c>
      <c r="B22" s="23">
        <v>81.554</v>
      </c>
      <c r="C22" s="23">
        <v>335.772</v>
      </c>
      <c r="D22" s="24">
        <v>417.3259999999999</v>
      </c>
      <c r="E22" s="25">
        <v>506.9500000000001</v>
      </c>
      <c r="F22" s="32">
        <f t="shared" si="0"/>
        <v>-0.17679061051385772</v>
      </c>
    </row>
    <row r="23" spans="1:6" ht="12.75">
      <c r="A23" s="21" t="s">
        <v>21</v>
      </c>
      <c r="B23" s="23">
        <v>356.919</v>
      </c>
      <c r="C23" s="23">
        <v>9860.098000000007</v>
      </c>
      <c r="D23" s="24">
        <v>10217.017000000007</v>
      </c>
      <c r="E23" s="25">
        <v>15831.130000000006</v>
      </c>
      <c r="F23" s="32">
        <f t="shared" si="0"/>
        <v>-0.35462490675018127</v>
      </c>
    </row>
    <row r="24" spans="1:6" ht="12.75">
      <c r="A24" s="21" t="s">
        <v>22</v>
      </c>
      <c r="B24" s="23">
        <v>1619.3239999999998</v>
      </c>
      <c r="C24" s="23">
        <v>4822.777000000001</v>
      </c>
      <c r="D24" s="24">
        <v>6442.101000000003</v>
      </c>
      <c r="E24" s="25">
        <v>5326.547999999998</v>
      </c>
      <c r="F24" s="32">
        <f t="shared" si="0"/>
        <v>0.20943263817391786</v>
      </c>
    </row>
    <row r="25" spans="1:6" ht="12.75">
      <c r="A25" s="21" t="s">
        <v>23</v>
      </c>
      <c r="B25" s="23">
        <v>285.52599999999995</v>
      </c>
      <c r="C25" s="23">
        <v>983.6870000000001</v>
      </c>
      <c r="D25" s="24">
        <v>1269.213</v>
      </c>
      <c r="E25" s="25">
        <v>1760.616</v>
      </c>
      <c r="F25" s="32">
        <f t="shared" si="0"/>
        <v>-0.27910856200329887</v>
      </c>
    </row>
    <row r="26" spans="1:6" ht="12.75">
      <c r="A26" s="21" t="s">
        <v>24</v>
      </c>
      <c r="B26" s="23">
        <v>33129.92499999998</v>
      </c>
      <c r="C26" s="23">
        <v>8664.788000000002</v>
      </c>
      <c r="D26" s="24">
        <v>41794.713</v>
      </c>
      <c r="E26" s="25">
        <v>40313.39300000001</v>
      </c>
      <c r="F26" s="32">
        <f t="shared" si="0"/>
        <v>0.036745108505255114</v>
      </c>
    </row>
    <row r="27" spans="1:6" ht="12.75">
      <c r="A27" s="21" t="s">
        <v>25</v>
      </c>
      <c r="B27" s="23">
        <v>9614.630000000003</v>
      </c>
      <c r="C27" s="23">
        <v>1075.973</v>
      </c>
      <c r="D27" s="24">
        <v>10690.603000000014</v>
      </c>
      <c r="E27" s="25">
        <v>10457.109000000013</v>
      </c>
      <c r="F27" s="32">
        <f t="shared" si="0"/>
        <v>0.022328733496036073</v>
      </c>
    </row>
    <row r="28" spans="1:6" ht="12.75">
      <c r="A28" s="21" t="s">
        <v>31</v>
      </c>
      <c r="B28" s="23">
        <v>326.674</v>
      </c>
      <c r="C28" s="23">
        <v>5496.0660000000025</v>
      </c>
      <c r="D28" s="24">
        <v>5822.7400000000025</v>
      </c>
      <c r="E28" s="25">
        <v>5027.4169999999995</v>
      </c>
      <c r="F28" s="32">
        <f t="shared" si="0"/>
        <v>0.15819714179269456</v>
      </c>
    </row>
    <row r="29" spans="1:6" ht="12.75">
      <c r="A29" s="21" t="s">
        <v>26</v>
      </c>
      <c r="B29" s="23">
        <v>8059.022000000004</v>
      </c>
      <c r="C29" s="23">
        <v>3275.874</v>
      </c>
      <c r="D29" s="24">
        <v>11334.89600000001</v>
      </c>
      <c r="E29" s="25">
        <v>9666.481999999998</v>
      </c>
      <c r="F29" s="32">
        <f t="shared" si="0"/>
        <v>0.1725978489382189</v>
      </c>
    </row>
    <row r="30" spans="1:6" ht="12.75">
      <c r="A30" s="21" t="s">
        <v>27</v>
      </c>
      <c r="B30" s="23">
        <v>6368.661999999997</v>
      </c>
      <c r="C30" s="23">
        <v>8755.528000000017</v>
      </c>
      <c r="D30" s="24">
        <v>15124.190000000024</v>
      </c>
      <c r="E30" s="25">
        <v>17500.827000000023</v>
      </c>
      <c r="F30" s="32">
        <f t="shared" si="0"/>
        <v>-0.1358014109847492</v>
      </c>
    </row>
    <row r="31" spans="1:6" ht="12.75">
      <c r="A31" s="21" t="s">
        <v>28</v>
      </c>
      <c r="B31" s="23">
        <v>50.04</v>
      </c>
      <c r="C31" s="23">
        <v>0</v>
      </c>
      <c r="D31" s="24">
        <v>50.04</v>
      </c>
      <c r="E31" s="25">
        <v>50</v>
      </c>
      <c r="F31" s="32">
        <f t="shared" si="0"/>
        <v>0.0007999999999999829</v>
      </c>
    </row>
    <row r="32" spans="1:6" ht="12.75">
      <c r="A32" s="21" t="s">
        <v>29</v>
      </c>
      <c r="B32" s="23">
        <v>357.14899999999994</v>
      </c>
      <c r="C32" s="23">
        <v>2739.1110000000017</v>
      </c>
      <c r="D32" s="24">
        <v>3096.2600000000007</v>
      </c>
      <c r="E32" s="25">
        <v>2540.048</v>
      </c>
      <c r="F32" s="32">
        <f t="shared" si="0"/>
        <v>0.21897696421484986</v>
      </c>
    </row>
    <row r="33" spans="1:6" ht="12.75">
      <c r="A33" s="21" t="s">
        <v>36</v>
      </c>
      <c r="B33" s="23">
        <v>20497.675</v>
      </c>
      <c r="C33" s="23">
        <v>19416.704</v>
      </c>
      <c r="D33" s="24">
        <v>39914.379</v>
      </c>
      <c r="E33" s="25">
        <v>39256.9440000012</v>
      </c>
      <c r="F33" s="32">
        <f t="shared" si="0"/>
        <v>0.016746973478087963</v>
      </c>
    </row>
    <row r="34" spans="1:6" s="16" customFormat="1" ht="12.75">
      <c r="A34" s="22" t="s">
        <v>6</v>
      </c>
      <c r="B34" s="29">
        <f>SUM(B7:B33)</f>
        <v>152107.902</v>
      </c>
      <c r="C34" s="29">
        <f>SUM(C7:C33)</f>
        <v>123986.01600000006</v>
      </c>
      <c r="D34" s="30">
        <f>SUM(D7:D33)</f>
        <v>276093.91800000006</v>
      </c>
      <c r="E34" s="31">
        <f>SUM(E7:E33)</f>
        <v>258747.19000000122</v>
      </c>
      <c r="F34" s="33">
        <f>(D34-E34)/E34</f>
        <v>0.06704122274718716</v>
      </c>
    </row>
  </sheetData>
  <sheetProtection/>
  <mergeCells count="4">
    <mergeCell ref="A1:F2"/>
    <mergeCell ref="A3:A5"/>
    <mergeCell ref="B4:D4"/>
    <mergeCell ref="E4:E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Portuaria de Vigo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Carballo</dc:creator>
  <cp:keywords/>
  <dc:description/>
  <cp:lastModifiedBy>Jesus Pais</cp:lastModifiedBy>
  <cp:lastPrinted>2017-02-24T09:43:54Z</cp:lastPrinted>
  <dcterms:created xsi:type="dcterms:W3CDTF">2008-04-15T08:17:36Z</dcterms:created>
  <dcterms:modified xsi:type="dcterms:W3CDTF">2017-02-24T09:44:05Z</dcterms:modified>
  <cp:category/>
  <cp:version/>
  <cp:contentType/>
  <cp:contentStatus/>
</cp:coreProperties>
</file>