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nrique.nores\Documents\Puerto Vigo\licitación 2022\"/>
    </mc:Choice>
  </mc:AlternateContent>
  <xr:revisionPtr revIDLastSave="0" documentId="13_ncr:1_{F72C64B0-9AF5-4B4D-AC82-09FD3775D4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citacion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G13" i="3"/>
  <c r="F13" i="3"/>
  <c r="E13" i="3"/>
  <c r="D12" i="3"/>
  <c r="D11" i="3"/>
  <c r="D10" i="3"/>
  <c r="D9" i="3"/>
  <c r="D8" i="3"/>
  <c r="D7" i="3"/>
  <c r="D6" i="3"/>
  <c r="D5" i="3"/>
  <c r="J4" i="3"/>
  <c r="D4" i="3" s="1"/>
  <c r="J3" i="3"/>
  <c r="D3" i="3" s="1"/>
  <c r="D13" i="3" l="1"/>
  <c r="J13" i="3"/>
</calcChain>
</file>

<file path=xl/sharedStrings.xml><?xml version="1.0" encoding="utf-8"?>
<sst xmlns="http://schemas.openxmlformats.org/spreadsheetml/2006/main" count="32" uniqueCount="21">
  <si>
    <t>CATEGORÍA</t>
  </si>
  <si>
    <t>ESPECIALIDAD</t>
  </si>
  <si>
    <t>FECHA ALTA</t>
  </si>
  <si>
    <t>COSTE ANUAL TOTAL</t>
  </si>
  <si>
    <t>SALARIO BRUTO ANUAL</t>
  </si>
  <si>
    <t>SEG SOCIAL EMPRESA
(Contingencias comunes + Desempleo+Fogasa+Formacion profesional+AT+EP)</t>
  </si>
  <si>
    <t>Reconocimiento Médico</t>
  </si>
  <si>
    <t>EPIS</t>
  </si>
  <si>
    <t>Turnicidad (MEDIA)</t>
  </si>
  <si>
    <t>Acuerdos con el trabajador</t>
  </si>
  <si>
    <t>ENCARGADO</t>
  </si>
  <si>
    <t>ENCARGADO - POLIVALENTE</t>
  </si>
  <si>
    <t>OFICIAL DE 1º</t>
  </si>
  <si>
    <t>OFICIAL DE 2º</t>
  </si>
  <si>
    <t>ELECTRICISTA</t>
  </si>
  <si>
    <t>FONTANERÍA</t>
  </si>
  <si>
    <t>ELECTROMECÁNICO</t>
  </si>
  <si>
    <t>POLIVALENTE</t>
  </si>
  <si>
    <t>FRIGORISTA - FONTANERO</t>
  </si>
  <si>
    <t>ACTUAL PERSONAL SUBROGABLE ADSCRITO AL CONTRATO DE MANTENIMIENTO DEL PUERTO PESQUERO</t>
  </si>
  <si>
    <t>total personal subrogable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</si>
</sst>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4" fontId="3" fillId="0" borderId="0" xfId="0" applyNumberFormat="1" applyFont="1"/>
    <xf numFmtId="9" fontId="3" fillId="0" borderId="0" xfId="0" applyNumberFormat="1" applyFont="1"/>
    <xf numFmtId="0" fontId="4" fillId="3" borderId="2" xfId="0" applyFont="1" applyFill="1" applyBorder="1"/>
    <xf numFmtId="14" fontId="3" fillId="3" borderId="2" xfId="1" applyNumberFormat="1" applyFont="1" applyFill="1" applyBorder="1"/>
    <xf numFmtId="44" fontId="3" fillId="3" borderId="2" xfId="1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3" borderId="7" xfId="0" applyFont="1" applyFill="1" applyBorder="1"/>
    <xf numFmtId="14" fontId="3" fillId="3" borderId="7" xfId="1" applyNumberFormat="1" applyFont="1" applyFill="1" applyBorder="1"/>
    <xf numFmtId="44" fontId="3" fillId="3" borderId="7" xfId="1" applyFont="1" applyFill="1" applyBorder="1"/>
    <xf numFmtId="44" fontId="3" fillId="3" borderId="8" xfId="1" applyFont="1" applyFill="1" applyBorder="1"/>
    <xf numFmtId="44" fontId="3" fillId="3" borderId="13" xfId="1" applyFont="1" applyFill="1" applyBorder="1"/>
    <xf numFmtId="0" fontId="4" fillId="3" borderId="10" xfId="0" applyFont="1" applyFill="1" applyBorder="1"/>
    <xf numFmtId="14" fontId="3" fillId="3" borderId="10" xfId="1" applyNumberFormat="1" applyFont="1" applyFill="1" applyBorder="1"/>
    <xf numFmtId="44" fontId="3" fillId="3" borderId="10" xfId="1" applyFont="1" applyFill="1" applyBorder="1"/>
    <xf numFmtId="44" fontId="3" fillId="3" borderId="11" xfId="1" applyFont="1" applyFill="1" applyBorder="1"/>
    <xf numFmtId="0" fontId="3" fillId="5" borderId="0" xfId="0" applyFont="1" applyFill="1"/>
    <xf numFmtId="44" fontId="2" fillId="5" borderId="16" xfId="1" applyFont="1" applyFill="1" applyBorder="1"/>
    <xf numFmtId="44" fontId="2" fillId="5" borderId="14" xfId="1" applyFont="1" applyFill="1" applyBorder="1"/>
    <xf numFmtId="0" fontId="3" fillId="0" borderId="15" xfId="0" applyFont="1" applyBorder="1"/>
    <xf numFmtId="0" fontId="4" fillId="2" borderId="3" xfId="0" applyFont="1" applyFill="1" applyBorder="1" applyAlignment="1">
      <alignment wrapText="1"/>
    </xf>
    <xf numFmtId="0" fontId="4" fillId="3" borderId="6" xfId="0" applyFont="1" applyFill="1" applyBorder="1"/>
    <xf numFmtId="0" fontId="4" fillId="3" borderId="12" xfId="0" applyFont="1" applyFill="1" applyBorder="1"/>
    <xf numFmtId="0" fontId="4" fillId="3" borderId="9" xfId="0" applyFont="1" applyFill="1" applyBorder="1"/>
    <xf numFmtId="44" fontId="2" fillId="5" borderId="1" xfId="1" applyFont="1" applyFill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2" fillId="5" borderId="14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DAECC-B419-42F9-BB15-862BE3B037CB}">
  <sheetPr>
    <tabColor rgb="FFFFFF00"/>
    <pageSetUpPr fitToPage="1"/>
  </sheetPr>
  <dimension ref="A1:K33"/>
  <sheetViews>
    <sheetView tabSelected="1" zoomScaleNormal="100" workbookViewId="0">
      <selection activeCell="I19" sqref="I19"/>
    </sheetView>
  </sheetViews>
  <sheetFormatPr baseColWidth="10" defaultColWidth="12.42578125" defaultRowHeight="12.75" x14ac:dyDescent="0.2"/>
  <cols>
    <col min="1" max="1" width="13" style="1" bestFit="1" customWidth="1"/>
    <col min="2" max="2" width="23.28515625" style="1" customWidth="1"/>
    <col min="3" max="3" width="12.5703125" style="1" bestFit="1" customWidth="1"/>
    <col min="4" max="4" width="13.140625" style="1" bestFit="1" customWidth="1"/>
    <col min="5" max="5" width="13.42578125" style="1" bestFit="1" customWidth="1"/>
    <col min="6" max="6" width="16" style="1" bestFit="1" customWidth="1"/>
    <col min="7" max="7" width="14.140625" style="1" bestFit="1" customWidth="1"/>
    <col min="8" max="9" width="12.140625" style="1" bestFit="1" customWidth="1"/>
    <col min="10" max="10" width="13.5703125" style="1" bestFit="1" customWidth="1"/>
    <col min="11" max="11" width="4.42578125" style="1" bestFit="1" customWidth="1"/>
    <col min="12" max="16384" width="12.42578125" style="1"/>
  </cols>
  <sheetData>
    <row r="1" spans="1:10" ht="19.5" thickBot="1" x14ac:dyDescent="0.35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90" thickBot="1" x14ac:dyDescent="0.25">
      <c r="A2" s="22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</row>
    <row r="3" spans="1:10" x14ac:dyDescent="0.2">
      <c r="A3" s="23" t="s">
        <v>10</v>
      </c>
      <c r="B3" s="9" t="s">
        <v>11</v>
      </c>
      <c r="C3" s="10">
        <v>41183</v>
      </c>
      <c r="D3" s="11">
        <f t="shared" ref="D3:D12" si="0">SUM(E3:J3)</f>
        <v>43815.712520000001</v>
      </c>
      <c r="E3" s="11">
        <v>29208.34</v>
      </c>
      <c r="F3" s="11">
        <v>11947.952520000001</v>
      </c>
      <c r="G3" s="11">
        <v>59.42</v>
      </c>
      <c r="H3" s="11">
        <v>200</v>
      </c>
      <c r="I3" s="11"/>
      <c r="J3" s="12">
        <f>200*12</f>
        <v>2400</v>
      </c>
    </row>
    <row r="4" spans="1:10" x14ac:dyDescent="0.2">
      <c r="A4" s="24" t="s">
        <v>12</v>
      </c>
      <c r="B4" s="4" t="s">
        <v>11</v>
      </c>
      <c r="C4" s="5">
        <v>38909</v>
      </c>
      <c r="D4" s="6">
        <f t="shared" si="0"/>
        <v>41798.959999999999</v>
      </c>
      <c r="E4" s="6">
        <v>21815.64</v>
      </c>
      <c r="F4" s="6">
        <v>11129.92</v>
      </c>
      <c r="G4" s="6">
        <v>59.42</v>
      </c>
      <c r="H4" s="6">
        <v>200</v>
      </c>
      <c r="I4" s="6">
        <v>3073.98</v>
      </c>
      <c r="J4" s="13">
        <f>460*12</f>
        <v>5520</v>
      </c>
    </row>
    <row r="5" spans="1:10" x14ac:dyDescent="0.2">
      <c r="A5" s="24" t="s">
        <v>13</v>
      </c>
      <c r="B5" s="4" t="s">
        <v>14</v>
      </c>
      <c r="C5" s="5">
        <v>39660</v>
      </c>
      <c r="D5" s="6">
        <f t="shared" si="0"/>
        <v>34258.639999999999</v>
      </c>
      <c r="E5" s="6">
        <v>21815.64</v>
      </c>
      <c r="F5" s="6">
        <v>9109.6</v>
      </c>
      <c r="G5" s="6">
        <v>59.42</v>
      </c>
      <c r="H5" s="6">
        <v>200</v>
      </c>
      <c r="I5" s="6">
        <v>3073.98</v>
      </c>
      <c r="J5" s="13"/>
    </row>
    <row r="6" spans="1:10" x14ac:dyDescent="0.2">
      <c r="A6" s="24" t="s">
        <v>12</v>
      </c>
      <c r="B6" s="4" t="s">
        <v>14</v>
      </c>
      <c r="C6" s="5">
        <v>36434</v>
      </c>
      <c r="D6" s="6">
        <f t="shared" si="0"/>
        <v>34258.639999999999</v>
      </c>
      <c r="E6" s="6">
        <v>21815.64</v>
      </c>
      <c r="F6" s="6">
        <v>9109.6</v>
      </c>
      <c r="G6" s="6">
        <v>59.42</v>
      </c>
      <c r="H6" s="6">
        <v>200</v>
      </c>
      <c r="I6" s="6">
        <v>3073.98</v>
      </c>
      <c r="J6" s="13"/>
    </row>
    <row r="7" spans="1:10" x14ac:dyDescent="0.2">
      <c r="A7" s="24" t="s">
        <v>13</v>
      </c>
      <c r="B7" s="4" t="s">
        <v>15</v>
      </c>
      <c r="C7" s="5">
        <v>38602</v>
      </c>
      <c r="D7" s="6">
        <f t="shared" si="0"/>
        <v>34258.639999999999</v>
      </c>
      <c r="E7" s="6">
        <v>21815.64</v>
      </c>
      <c r="F7" s="6">
        <v>9109.6</v>
      </c>
      <c r="G7" s="6">
        <v>59.42</v>
      </c>
      <c r="H7" s="6">
        <v>200</v>
      </c>
      <c r="I7" s="6">
        <v>3073.98</v>
      </c>
      <c r="J7" s="13"/>
    </row>
    <row r="8" spans="1:10" x14ac:dyDescent="0.2">
      <c r="A8" s="24" t="s">
        <v>12</v>
      </c>
      <c r="B8" s="4" t="s">
        <v>15</v>
      </c>
      <c r="C8" s="5">
        <v>36411</v>
      </c>
      <c r="D8" s="6">
        <f t="shared" si="0"/>
        <v>34258.639999999999</v>
      </c>
      <c r="E8" s="6">
        <v>21815.64</v>
      </c>
      <c r="F8" s="6">
        <v>9109.6</v>
      </c>
      <c r="G8" s="6">
        <v>59.42</v>
      </c>
      <c r="H8" s="6">
        <v>200</v>
      </c>
      <c r="I8" s="6">
        <v>3073.98</v>
      </c>
      <c r="J8" s="13"/>
    </row>
    <row r="9" spans="1:10" ht="12.75" customHeight="1" x14ac:dyDescent="0.2">
      <c r="A9" s="24" t="s">
        <v>12</v>
      </c>
      <c r="B9" s="4" t="s">
        <v>18</v>
      </c>
      <c r="C9" s="5">
        <v>41533</v>
      </c>
      <c r="D9" s="6">
        <f t="shared" si="0"/>
        <v>34258.639999999999</v>
      </c>
      <c r="E9" s="6">
        <v>21815.64</v>
      </c>
      <c r="F9" s="6">
        <v>9109.6</v>
      </c>
      <c r="G9" s="6">
        <v>59.42</v>
      </c>
      <c r="H9" s="6">
        <v>200</v>
      </c>
      <c r="I9" s="6">
        <v>3073.98</v>
      </c>
      <c r="J9" s="13"/>
    </row>
    <row r="10" spans="1:10" x14ac:dyDescent="0.2">
      <c r="A10" s="24" t="s">
        <v>13</v>
      </c>
      <c r="B10" s="4" t="s">
        <v>16</v>
      </c>
      <c r="C10" s="5">
        <v>44579</v>
      </c>
      <c r="D10" s="6">
        <f t="shared" si="0"/>
        <v>34258.639999999999</v>
      </c>
      <c r="E10" s="6">
        <v>21815.64</v>
      </c>
      <c r="F10" s="6">
        <v>9109.6</v>
      </c>
      <c r="G10" s="6">
        <v>59.42</v>
      </c>
      <c r="H10" s="6">
        <v>200</v>
      </c>
      <c r="I10" s="6">
        <v>3073.98</v>
      </c>
      <c r="J10" s="13"/>
    </row>
    <row r="11" spans="1:10" x14ac:dyDescent="0.2">
      <c r="A11" s="24" t="s">
        <v>13</v>
      </c>
      <c r="B11" s="4" t="s">
        <v>17</v>
      </c>
      <c r="C11" s="5">
        <v>41718</v>
      </c>
      <c r="D11" s="6">
        <f t="shared" si="0"/>
        <v>34258.639999999999</v>
      </c>
      <c r="E11" s="6">
        <v>21815.64</v>
      </c>
      <c r="F11" s="6">
        <v>9109.6</v>
      </c>
      <c r="G11" s="6">
        <v>59.42</v>
      </c>
      <c r="H11" s="6">
        <v>200</v>
      </c>
      <c r="I11" s="6">
        <v>3073.98</v>
      </c>
      <c r="J11" s="13"/>
    </row>
    <row r="12" spans="1:10" ht="13.5" thickBot="1" x14ac:dyDescent="0.25">
      <c r="A12" s="25" t="s">
        <v>12</v>
      </c>
      <c r="B12" s="14" t="s">
        <v>17</v>
      </c>
      <c r="C12" s="15">
        <v>44095</v>
      </c>
      <c r="D12" s="16">
        <f t="shared" si="0"/>
        <v>34258.639999999999</v>
      </c>
      <c r="E12" s="16">
        <v>21815.64</v>
      </c>
      <c r="F12" s="6">
        <v>9109.6</v>
      </c>
      <c r="G12" s="16">
        <v>59.42</v>
      </c>
      <c r="H12" s="16">
        <v>200</v>
      </c>
      <c r="I12" s="6">
        <v>3073.98</v>
      </c>
      <c r="J12" s="17"/>
    </row>
    <row r="13" spans="1:10" ht="15" x14ac:dyDescent="0.25">
      <c r="A13" s="18"/>
      <c r="B13" s="30" t="s">
        <v>20</v>
      </c>
      <c r="C13" s="31"/>
      <c r="D13" s="19">
        <f>SUM(D3:D12)</f>
        <v>359683.79252000008</v>
      </c>
      <c r="E13" s="19">
        <f t="shared" ref="E13:J13" si="1">SUM(E3:E12)</f>
        <v>225549.10000000003</v>
      </c>
      <c r="F13" s="20">
        <f t="shared" si="1"/>
        <v>95954.672520000022</v>
      </c>
      <c r="G13" s="19">
        <f t="shared" si="1"/>
        <v>594.20000000000005</v>
      </c>
      <c r="H13" s="19">
        <f t="shared" si="1"/>
        <v>2000</v>
      </c>
      <c r="I13" s="19">
        <f t="shared" si="1"/>
        <v>27665.82</v>
      </c>
      <c r="J13" s="26">
        <f t="shared" si="1"/>
        <v>7920</v>
      </c>
    </row>
    <row r="14" spans="1:10" x14ac:dyDescent="0.2">
      <c r="F14" s="21"/>
      <c r="I14" s="2"/>
    </row>
    <row r="19" spans="11:11" ht="12.75" customHeight="1" x14ac:dyDescent="0.2"/>
    <row r="21" spans="11:11" ht="12.75" customHeight="1" x14ac:dyDescent="0.2"/>
    <row r="30" spans="11:11" x14ac:dyDescent="0.2">
      <c r="K30" s="3"/>
    </row>
    <row r="31" spans="11:11" x14ac:dyDescent="0.2">
      <c r="K31" s="3"/>
    </row>
    <row r="33" spans="11:11" x14ac:dyDescent="0.2">
      <c r="K33" s="3"/>
    </row>
  </sheetData>
  <mergeCells count="2">
    <mergeCell ref="A1:J1"/>
    <mergeCell ref="B13:C13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Anxo Rodriguez (Conservación)</dc:creator>
  <cp:lastModifiedBy>Enrique Nores Lariño</cp:lastModifiedBy>
  <cp:lastPrinted>2022-11-07T09:30:45Z</cp:lastPrinted>
  <dcterms:created xsi:type="dcterms:W3CDTF">2015-06-05T18:19:34Z</dcterms:created>
  <dcterms:modified xsi:type="dcterms:W3CDTF">2022-11-07T09:31:06Z</dcterms:modified>
</cp:coreProperties>
</file>